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<sst xmlns="http://schemas.openxmlformats.org/spreadsheetml/2006/main" count="50" uniqueCount="38">
  <si>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Murray's Triple Net Lease Calculator-Escalating Lease</t>
  </si>
  <si>
    <t>Base Rent</t>
  </si>
  <si>
    <t>Net Rent</t>
  </si>
  <si>
    <t>Year 1</t>
  </si>
  <si>
    <t>Year 2</t>
  </si>
  <si>
    <t>Year 3</t>
  </si>
  <si>
    <t>Year 4</t>
  </si>
  <si>
    <t>Year 5</t>
  </si>
  <si>
    <t>TMI</t>
  </si>
  <si>
    <t>Operating expenses</t>
  </si>
  <si>
    <t>Square Feet</t>
  </si>
  <si>
    <t>Square feet</t>
  </si>
  <si>
    <t>Term of Lease</t>
  </si>
  <si>
    <t>Years</t>
  </si>
  <si>
    <t>Yearly Lease</t>
  </si>
  <si>
    <t>Detailed Lease Statistics</t>
  </si>
  <si>
    <t>Monthly</t>
  </si>
  <si>
    <t xml:space="preserve">           Annual Net Rent</t>
  </si>
  <si>
    <t>Annual TMI</t>
  </si>
  <si>
    <t>TOTAL ANNUAL</t>
  </si>
  <si>
    <t>TMI FIXED</t>
  </si>
  <si>
    <t>Total paid over term of lease</t>
  </si>
  <si>
    <t xml:space="preserve"> </t>
  </si>
  <si>
    <t>My Commission Calculator</t>
  </si>
  <si>
    <t>Total Net Rent Paid in First Year</t>
  </si>
  <si>
    <t>First Years Commission Rate</t>
  </si>
  <si>
    <t>Total Net Rent Paid in Second Year</t>
  </si>
  <si>
    <t>Second Years Commission Rate</t>
  </si>
  <si>
    <t>Total Net Rent Paid in Third Year</t>
  </si>
  <si>
    <t>Third Years Commission Rate</t>
  </si>
  <si>
    <t>Total Net Rent Paid in Fourth Year</t>
  </si>
  <si>
    <t>Fourth Years Commission Rate</t>
  </si>
  <si>
    <t>Total Net Rent Paid in Fifth Year</t>
  </si>
  <si>
    <t>Fifth Years Commission Rate</t>
  </si>
  <si>
    <t>Total Net Rent Paid in Balance of Term</t>
  </si>
  <si>
    <t>Balance of Terms Commission Rate</t>
  </si>
  <si>
    <t>TOTAL COMMISSION EARNED</t>
  </si>
  <si>
    <t>PLUS HST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</si>
</sst>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8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9">
      <selection activeCell="H49" sqref="H49"/>
    </sheetView>
  </sheetViews>
  <sheetFormatPr defaultColWidth="9.140625" defaultRowHeight="12.75"/>
  <cols>
    <col min="2" max="2" width="32.7109375" style="0" customWidth="1"/>
    <col min="3" max="3" width="25.57421875" style="0" customWidth="1"/>
    <col min="4" max="4" width="11.57421875" style="0" customWidth="1"/>
    <col min="5" max="5" width="20.00390625" style="0" customWidth="1"/>
    <col min="7" max="7" width="24.8515625" style="0" customWidth="1"/>
    <col min="9" max="9" width="24.00390625" style="0" customWidth="1"/>
  </cols>
  <sheetData>
    <row r="1" ht="23.25">
      <c r="A1" s="1" t="s">
        <v>0</v>
      </c>
    </row>
    <row r="4" spans="1:5" ht="18">
      <c r="A4" s="2" t="s">
        <v>1</v>
      </c>
      <c r="B4" s="2"/>
      <c r="D4" s="2" t="s">
        <v>2</v>
      </c>
      <c r="E4" s="2"/>
    </row>
    <row r="5" spans="1:5" ht="18">
      <c r="A5" s="2" t="s">
        <v>3</v>
      </c>
      <c r="B5" s="2"/>
      <c r="C5" s="3">
        <v>6</v>
      </c>
      <c r="D5" s="2"/>
      <c r="E5" s="2"/>
    </row>
    <row r="6" spans="1:5" ht="18">
      <c r="A6" s="2" t="s">
        <v>4</v>
      </c>
      <c r="B6" s="2"/>
      <c r="C6" s="3">
        <v>6.25</v>
      </c>
      <c r="D6" s="2"/>
      <c r="E6" s="2"/>
    </row>
    <row r="7" spans="1:5" ht="18">
      <c r="A7" s="2" t="s">
        <v>5</v>
      </c>
      <c r="B7" s="2"/>
      <c r="C7" s="3">
        <v>6.5</v>
      </c>
      <c r="D7" s="2"/>
      <c r="E7" s="2"/>
    </row>
    <row r="8" spans="1:5" ht="18">
      <c r="A8" s="2" t="s">
        <v>6</v>
      </c>
      <c r="B8" s="2"/>
      <c r="C8" s="3">
        <v>6.75</v>
      </c>
      <c r="D8" s="2"/>
      <c r="E8" s="2"/>
    </row>
    <row r="9" spans="1:5" ht="18">
      <c r="A9" s="2" t="s">
        <v>7</v>
      </c>
      <c r="B9" s="2"/>
      <c r="C9" s="3">
        <v>7</v>
      </c>
      <c r="D9" s="2"/>
      <c r="E9" s="2"/>
    </row>
    <row r="10" spans="1:5" ht="18">
      <c r="A10" s="2" t="s">
        <v>8</v>
      </c>
      <c r="B10" s="2"/>
      <c r="C10" s="3">
        <v>9</v>
      </c>
      <c r="D10" s="2" t="s">
        <v>9</v>
      </c>
      <c r="E10" s="2"/>
    </row>
    <row r="11" spans="1:5" ht="18">
      <c r="A11" s="2" t="s">
        <v>10</v>
      </c>
      <c r="B11" s="2"/>
      <c r="C11" s="2">
        <v>10000</v>
      </c>
      <c r="D11" s="2" t="s">
        <v>11</v>
      </c>
      <c r="E11" s="2"/>
    </row>
    <row r="12" spans="1:5" ht="18">
      <c r="A12" s="2" t="s">
        <v>12</v>
      </c>
      <c r="B12" s="2"/>
      <c r="C12" s="2">
        <v>5</v>
      </c>
      <c r="D12" s="2" t="s">
        <v>13</v>
      </c>
      <c r="E12" s="2"/>
    </row>
    <row r="13" spans="1:5" ht="18">
      <c r="A13" s="2"/>
      <c r="B13" s="2"/>
      <c r="C13" s="2"/>
      <c r="D13" s="2"/>
      <c r="E13" s="2"/>
    </row>
    <row r="14" spans="1:5" ht="18">
      <c r="A14" s="2" t="s">
        <v>14</v>
      </c>
      <c r="B14" s="2"/>
      <c r="C14" s="2"/>
      <c r="D14" s="2"/>
      <c r="E14" s="2"/>
    </row>
    <row r="15" spans="1:5" ht="18">
      <c r="A15" s="2" t="s">
        <v>3</v>
      </c>
      <c r="B15" s="2"/>
      <c r="C15" s="3">
        <f>(C5+C10)*C11</f>
        <v>150000</v>
      </c>
      <c r="D15" s="4" t="s">
        <v>37</v>
      </c>
      <c r="E15" s="2"/>
    </row>
    <row r="16" spans="1:5" ht="18">
      <c r="A16" s="2" t="s">
        <v>4</v>
      </c>
      <c r="B16" s="2"/>
      <c r="C16" s="3">
        <f>(C6+C10)*C11</f>
        <v>152500</v>
      </c>
      <c r="D16" s="4"/>
      <c r="E16" s="2"/>
    </row>
    <row r="17" spans="1:5" ht="18">
      <c r="A17" s="2" t="s">
        <v>5</v>
      </c>
      <c r="B17" s="2"/>
      <c r="C17" s="3">
        <f>(C7+C10)*C11</f>
        <v>155000</v>
      </c>
      <c r="D17" s="4"/>
      <c r="E17" s="2"/>
    </row>
    <row r="18" spans="1:5" ht="18">
      <c r="A18" s="2" t="s">
        <v>6</v>
      </c>
      <c r="B18" s="2"/>
      <c r="C18" s="3">
        <f>(C8+C10)*C11</f>
        <v>157500</v>
      </c>
      <c r="D18" s="4"/>
      <c r="E18" s="2"/>
    </row>
    <row r="19" spans="1:5" ht="18">
      <c r="A19" s="2" t="s">
        <v>7</v>
      </c>
      <c r="B19" s="2"/>
      <c r="C19" s="3">
        <f>(C9+C10)*C11</f>
        <v>160000</v>
      </c>
      <c r="D19" s="4"/>
      <c r="E19" s="2"/>
    </row>
    <row r="20" spans="1:5" ht="18.75" thickBot="1">
      <c r="A20" s="2"/>
      <c r="B20" s="2"/>
      <c r="C20" s="2"/>
      <c r="D20" s="2"/>
      <c r="E20" s="2"/>
    </row>
    <row r="21" spans="1:5" ht="18.75" thickTop="1">
      <c r="A21" s="11" t="s">
        <v>15</v>
      </c>
      <c r="B21" s="12"/>
      <c r="C21" s="13"/>
      <c r="D21" s="2"/>
      <c r="E21" s="2"/>
    </row>
    <row r="22" spans="1:7" ht="36.75" thickBot="1">
      <c r="A22" s="5"/>
      <c r="B22" s="6" t="s">
        <v>16</v>
      </c>
      <c r="C22" s="7" t="s">
        <v>17</v>
      </c>
      <c r="D22" s="2" t="s">
        <v>18</v>
      </c>
      <c r="E22" s="2"/>
      <c r="G22" s="4" t="s">
        <v>19</v>
      </c>
    </row>
    <row r="23" spans="1:7" ht="18.75" thickTop="1">
      <c r="A23" s="2" t="s">
        <v>3</v>
      </c>
      <c r="B23" s="3">
        <f>C5*C11/12</f>
        <v>5000</v>
      </c>
      <c r="C23" s="3">
        <f aca="true" t="shared" si="0" ref="C23:C28">B23*12</f>
        <v>60000</v>
      </c>
      <c r="D23" s="2"/>
      <c r="E23" s="3">
        <f>B28*12</f>
        <v>90000</v>
      </c>
      <c r="G23" s="8">
        <f aca="true" t="shared" si="1" ref="G23:G28">C23+E23</f>
        <v>150000</v>
      </c>
    </row>
    <row r="24" spans="1:7" ht="18">
      <c r="A24" s="2" t="s">
        <v>4</v>
      </c>
      <c r="B24" s="3">
        <f>C6*C11/12</f>
        <v>5208.333333333333</v>
      </c>
      <c r="C24" s="3">
        <f t="shared" si="0"/>
        <v>62500</v>
      </c>
      <c r="D24" s="2"/>
      <c r="E24" s="3">
        <f>B28*12</f>
        <v>90000</v>
      </c>
      <c r="G24" s="8">
        <f t="shared" si="1"/>
        <v>152500</v>
      </c>
    </row>
    <row r="25" spans="1:7" ht="18">
      <c r="A25" s="2" t="s">
        <v>5</v>
      </c>
      <c r="B25" s="3">
        <f>C7*C11/12</f>
        <v>5416.666666666667</v>
      </c>
      <c r="C25" s="3">
        <f t="shared" si="0"/>
        <v>65000</v>
      </c>
      <c r="D25" s="2"/>
      <c r="E25" s="3">
        <f>B28*12</f>
        <v>90000</v>
      </c>
      <c r="G25" s="8">
        <f t="shared" si="1"/>
        <v>155000</v>
      </c>
    </row>
    <row r="26" spans="1:7" ht="18">
      <c r="A26" s="2" t="s">
        <v>6</v>
      </c>
      <c r="B26" s="3">
        <f>C8*C11/12</f>
        <v>5625</v>
      </c>
      <c r="C26" s="3">
        <f t="shared" si="0"/>
        <v>67500</v>
      </c>
      <c r="D26" s="2"/>
      <c r="E26" s="3">
        <f>B28*12</f>
        <v>90000</v>
      </c>
      <c r="G26" s="8">
        <f t="shared" si="1"/>
        <v>157500</v>
      </c>
    </row>
    <row r="27" spans="1:7" ht="18">
      <c r="A27" s="2" t="s">
        <v>7</v>
      </c>
      <c r="B27" s="3">
        <f>C9*C11/12</f>
        <v>5833.333333333333</v>
      </c>
      <c r="C27" s="3">
        <f t="shared" si="0"/>
        <v>70000</v>
      </c>
      <c r="D27" s="2"/>
      <c r="E27" s="3">
        <f>B28*12</f>
        <v>90000</v>
      </c>
      <c r="G27" s="8">
        <f t="shared" si="1"/>
        <v>160000</v>
      </c>
    </row>
    <row r="28" spans="1:7" ht="18">
      <c r="A28" s="2" t="s">
        <v>20</v>
      </c>
      <c r="B28" s="3">
        <f>C10*C11/12</f>
        <v>7500</v>
      </c>
      <c r="C28" s="3">
        <f t="shared" si="0"/>
        <v>90000</v>
      </c>
      <c r="D28" s="2"/>
      <c r="E28" s="3">
        <f>B28*12</f>
        <v>90000</v>
      </c>
      <c r="G28" s="8">
        <f t="shared" si="1"/>
        <v>180000</v>
      </c>
    </row>
    <row r="29" spans="1:5" ht="18">
      <c r="A29" s="2"/>
      <c r="B29" s="2"/>
      <c r="C29" s="2"/>
      <c r="D29" s="2"/>
      <c r="E29" s="2"/>
    </row>
    <row r="30" spans="1:8" ht="18">
      <c r="A30" s="2" t="s">
        <v>21</v>
      </c>
      <c r="B30" s="3"/>
      <c r="G30" s="3">
        <f>SUM(C23:C27)+(C10*C11*C12)</f>
        <v>775000</v>
      </c>
      <c r="H30" s="4" t="s">
        <v>37</v>
      </c>
    </row>
    <row r="31" spans="1:5" ht="18">
      <c r="A31" s="2"/>
      <c r="B31" s="2"/>
      <c r="C31" s="2"/>
      <c r="D31" s="2"/>
      <c r="E31" s="2"/>
    </row>
    <row r="32" spans="1:5" ht="18">
      <c r="A32" s="2"/>
      <c r="B32" s="2"/>
      <c r="C32" s="2"/>
      <c r="D32" s="2"/>
      <c r="E32" s="2"/>
    </row>
    <row r="33" spans="1:5" ht="18">
      <c r="A33" s="2"/>
      <c r="B33" s="2"/>
      <c r="C33" s="2"/>
      <c r="D33" s="2" t="s">
        <v>22</v>
      </c>
      <c r="E33" s="2"/>
    </row>
    <row r="34" spans="2:5" ht="18">
      <c r="B34" s="2"/>
      <c r="C34" s="3"/>
      <c r="D34" s="4"/>
      <c r="E34" s="2"/>
    </row>
    <row r="35" spans="1:5" ht="18">
      <c r="A35" s="2"/>
      <c r="B35" s="2"/>
      <c r="C35" s="2"/>
      <c r="D35" s="2"/>
      <c r="E35" s="2"/>
    </row>
    <row r="36" ht="18">
      <c r="A36" s="2" t="s">
        <v>23</v>
      </c>
    </row>
    <row r="38" spans="1:9" ht="15.75">
      <c r="A38" s="4" t="s">
        <v>24</v>
      </c>
      <c r="B38" s="4"/>
      <c r="C38" s="8">
        <f>C23</f>
        <v>60000</v>
      </c>
      <c r="D38" s="4" t="s">
        <v>25</v>
      </c>
      <c r="E38" s="4"/>
      <c r="F38" s="4"/>
      <c r="G38" s="4"/>
      <c r="H38" s="9">
        <v>0.04</v>
      </c>
      <c r="I38" s="8">
        <f>C38*H38</f>
        <v>2400</v>
      </c>
    </row>
    <row r="39" spans="1:9" ht="15.75">
      <c r="A39" s="4" t="s">
        <v>26</v>
      </c>
      <c r="B39" s="4"/>
      <c r="C39" s="8">
        <f>C24</f>
        <v>62500</v>
      </c>
      <c r="D39" s="4" t="s">
        <v>27</v>
      </c>
      <c r="E39" s="4"/>
      <c r="F39" s="4"/>
      <c r="G39" s="4"/>
      <c r="H39" s="10">
        <v>0.0175</v>
      </c>
      <c r="I39" s="8">
        <f>C39*H39</f>
        <v>1093.75</v>
      </c>
    </row>
    <row r="40" spans="1:9" ht="15.75">
      <c r="A40" s="4" t="s">
        <v>28</v>
      </c>
      <c r="B40" s="4"/>
      <c r="C40" s="8">
        <f>C25</f>
        <v>65000</v>
      </c>
      <c r="D40" s="4" t="s">
        <v>29</v>
      </c>
      <c r="E40" s="4"/>
      <c r="F40" s="4"/>
      <c r="G40" s="4"/>
      <c r="H40" s="10">
        <v>0.0175</v>
      </c>
      <c r="I40" s="8">
        <f>C40*H40</f>
        <v>1137.5</v>
      </c>
    </row>
    <row r="41" spans="1:9" ht="15.75">
      <c r="A41" s="4" t="s">
        <v>30</v>
      </c>
      <c r="B41" s="4"/>
      <c r="C41" s="8">
        <f>C26</f>
        <v>67500</v>
      </c>
      <c r="D41" s="4" t="s">
        <v>31</v>
      </c>
      <c r="E41" s="4"/>
      <c r="F41" s="4"/>
      <c r="G41" s="4"/>
      <c r="H41" s="10">
        <v>0.0175</v>
      </c>
      <c r="I41" s="8">
        <f>C41*H41</f>
        <v>1181.25</v>
      </c>
    </row>
    <row r="42" spans="1:9" ht="15.75">
      <c r="A42" s="4" t="s">
        <v>32</v>
      </c>
      <c r="B42" s="4"/>
      <c r="C42" s="8">
        <f>C27</f>
        <v>70000</v>
      </c>
      <c r="D42" s="4" t="s">
        <v>33</v>
      </c>
      <c r="E42" s="4"/>
      <c r="F42" s="4"/>
      <c r="G42" s="4"/>
      <c r="H42" s="10">
        <v>0.0175</v>
      </c>
      <c r="I42" s="8">
        <f>C42*H42</f>
        <v>1225.0000000000002</v>
      </c>
    </row>
    <row r="43" spans="1:9" ht="15.75">
      <c r="A43" s="4"/>
      <c r="B43" s="4"/>
      <c r="C43" s="8"/>
      <c r="D43" s="4"/>
      <c r="E43" s="4"/>
      <c r="F43" s="4"/>
      <c r="G43" s="4"/>
      <c r="H43" s="9"/>
      <c r="I43" s="8"/>
    </row>
    <row r="44" spans="1:9" ht="15.75">
      <c r="A44" s="4" t="s">
        <v>34</v>
      </c>
      <c r="B44" s="4"/>
      <c r="C44" s="8"/>
      <c r="D44" s="4" t="s">
        <v>35</v>
      </c>
      <c r="E44" s="4"/>
      <c r="F44" s="4"/>
      <c r="G44" s="4"/>
      <c r="H44" s="10"/>
      <c r="I44" s="8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10" ht="15.75">
      <c r="A46" s="4"/>
      <c r="B46" s="4"/>
      <c r="C46" s="4"/>
      <c r="D46" s="4"/>
      <c r="E46" s="4" t="s">
        <v>36</v>
      </c>
      <c r="F46" s="4"/>
      <c r="G46" s="4"/>
      <c r="H46" s="4"/>
      <c r="I46" s="8">
        <f>SUM(I38:I44)</f>
        <v>7037.5</v>
      </c>
      <c r="J46" s="4" t="s">
        <v>37</v>
      </c>
    </row>
  </sheetData>
  <mergeCells count="1">
    <mergeCell ref="A21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2009-10-12T17:46:46Z</dcterms:created>
  <dcterms:modified xsi:type="dcterms:W3CDTF">2010-09-21T12:52:34Z</dcterms:modified>
  <cp:category/>
  <cp:version/>
  <cp:contentType/>
  <cp:contentStatus/>
</cp:coreProperties>
</file>